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96" i="1" l="1"/>
  <c r="I196" i="1"/>
  <c r="H196" i="1"/>
  <c r="G196" i="1"/>
  <c r="F196" i="1"/>
  <c r="A43" i="1"/>
  <c r="B43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G13" i="1"/>
  <c r="F13" i="1"/>
  <c r="L100" i="1" l="1"/>
  <c r="L81" i="1"/>
  <c r="J195" i="1"/>
  <c r="I195" i="1"/>
  <c r="G195" i="1"/>
  <c r="F195" i="1"/>
  <c r="H176" i="1"/>
  <c r="J176" i="1"/>
  <c r="G176" i="1"/>
  <c r="F176" i="1"/>
  <c r="I176" i="1"/>
  <c r="F157" i="1"/>
  <c r="J157" i="1"/>
  <c r="I157" i="1"/>
  <c r="G157" i="1"/>
  <c r="H157" i="1"/>
  <c r="F138" i="1"/>
  <c r="J138" i="1"/>
  <c r="I138" i="1"/>
  <c r="G138" i="1"/>
  <c r="F119" i="1"/>
  <c r="H119" i="1"/>
  <c r="I119" i="1"/>
  <c r="G119" i="1"/>
  <c r="I100" i="1"/>
  <c r="F100" i="1"/>
  <c r="J100" i="1"/>
  <c r="G100" i="1"/>
  <c r="I81" i="1"/>
  <c r="J81" i="1"/>
  <c r="F81" i="1"/>
  <c r="G81" i="1"/>
  <c r="H81" i="1"/>
  <c r="I62" i="1"/>
  <c r="J62" i="1"/>
  <c r="H62" i="1"/>
  <c r="G62" i="1"/>
  <c r="F62" i="1"/>
  <c r="F24" i="1"/>
  <c r="J24" i="1"/>
  <c r="H24" i="1"/>
  <c r="G24" i="1"/>
</calcChain>
</file>

<file path=xl/sharedStrings.xml><?xml version="1.0" encoding="utf-8"?>
<sst xmlns="http://schemas.openxmlformats.org/spreadsheetml/2006/main" count="277" uniqueCount="96">
  <si>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</si>
  <si>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</si>
  <si>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</si>
  <si>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</si>
  <si>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</si>
  <si>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</si>
  <si>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</si>
  <si>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</si>
  <si>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</si>
  <si>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</si>
  <si>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</si>
  <si>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</si>
  <si>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</si>
  <si>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</si>
  <si>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</si>
  <si>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</si>
  <si>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</si>
  <si>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</si>
  <si>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</si>
  <si>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</si>
  <si>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</si>
  <si>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</si>
  <si>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</si>
  <si>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</si>
  <si>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</si>
  <si>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</si>
  <si>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</si>
  <si>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</si>
  <si>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</si>
  <si>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</si>
  <si>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</si>
  <si>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</si>
  <si>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</si>
  <si>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</si>
  <si>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</si>
  <si>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</si>
  <si>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</si>
  <si>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</si>
  <si>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</si>
  <si>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</si>
  <si>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Суп с рыбными консервами</t>
  </si>
  <si>
    <t>Чай с сахаром, лимоном</t>
  </si>
  <si>
    <t>Хлеб Дарницкий</t>
  </si>
  <si>
    <t xml:space="preserve">Икра кабачковая </t>
  </si>
  <si>
    <t>Щи из свежей капусты с курицей и сметаной</t>
  </si>
  <si>
    <t>Филе птицы в сметанном соусе</t>
  </si>
  <si>
    <t>Напиток из плодов шиповника</t>
  </si>
  <si>
    <t>Тефтели из говядины с соусом</t>
  </si>
  <si>
    <t>Каша гречневая рассыпчатая</t>
  </si>
  <si>
    <t>Напиток фруктовый</t>
  </si>
  <si>
    <t>Плов с цыпленком</t>
  </si>
  <si>
    <t>Салат из свежей капусты с яблоком</t>
  </si>
  <si>
    <t>Рыба тушеная с овощами</t>
  </si>
  <si>
    <t>Картофельное пюре</t>
  </si>
  <si>
    <t>Борщ из свежей капусты с цыпленком и сметаной</t>
  </si>
  <si>
    <t xml:space="preserve">Фрукты </t>
  </si>
  <si>
    <t>Кофейный напиток на молоке</t>
  </si>
  <si>
    <t>Каша гречневая с говяжей тушенкой</t>
  </si>
  <si>
    <t>Суп харчо с говядиной</t>
  </si>
  <si>
    <t>Печень куриная в сметанном соусе</t>
  </si>
  <si>
    <t>Суп гороховый с цыпленком</t>
  </si>
  <si>
    <t>Гуляш из мяса свинины</t>
  </si>
  <si>
    <t>Кисель плодово -ягодный</t>
  </si>
  <si>
    <t>Салат из свеклы с черносливом</t>
  </si>
  <si>
    <t>Суп с крупой и цыпленком</t>
  </si>
  <si>
    <t>Котлета из филе индейки</t>
  </si>
  <si>
    <t>Компот из сухофруктов</t>
  </si>
  <si>
    <t>Огурец свежий</t>
  </si>
  <si>
    <t>Суп вермишелевый куринный</t>
  </si>
  <si>
    <t>Сельдь соленая</t>
  </si>
  <si>
    <t>Помидор свежий</t>
  </si>
  <si>
    <t>Суп картофельный с зеленым горошком с цыпленком</t>
  </si>
  <si>
    <t>Рагу из овощей с мясом</t>
  </si>
  <si>
    <t>Какао с молоком</t>
  </si>
  <si>
    <t>Директор</t>
  </si>
  <si>
    <t>Савотина Н. А.</t>
  </si>
  <si>
    <t>МКОУ "СОШ №3" г. Козельск</t>
  </si>
  <si>
    <t>Каша гречневая с овощами и говяжьей тушенкой</t>
  </si>
  <si>
    <t>Батон Нарезной</t>
  </si>
  <si>
    <t>Кукуруза консервированная иои горошек консервированный</t>
  </si>
  <si>
    <t>Макароны отварные с маслом сливочным и сыром</t>
  </si>
  <si>
    <t>Рис отварной с маслом сливочным</t>
  </si>
  <si>
    <t>Каша молочная пшенная с маслом</t>
  </si>
  <si>
    <t>Салат из свежих огурцов и помидоров</t>
  </si>
  <si>
    <t>Суп картофельный с фасолью и цыпленком</t>
  </si>
  <si>
    <t>Рассольник Ленинградский с курицей и сметаной</t>
  </si>
  <si>
    <t>Суп молочный с макаронными изделиями и маслом сливочным</t>
  </si>
  <si>
    <t>Кукуруза консервированная или горошек консервированный</t>
  </si>
  <si>
    <t>Омлет натуральный с маслом сливочным</t>
  </si>
  <si>
    <t>Фрукт</t>
  </si>
  <si>
    <t>Макароны отварные с маслом сливочным</t>
  </si>
  <si>
    <t>Макароны отварные с говяжьей тушенкой</t>
  </si>
  <si>
    <t>Каша молочная " Дружба"</t>
  </si>
  <si>
    <t>Каша гречневая с маслом сливочным</t>
  </si>
  <si>
    <t>Рис с овощами и говяжьей тушенкой</t>
  </si>
  <si>
    <t>Каша молочная овсяная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</si>
</sst>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2" fillId="2" borderId="23" xfId="0" applyFont="1" applyFill="1" applyBorder="1" applyAlignment="1" applyProtection="1">
      <protection locked="0"/>
    </xf>
    <xf numFmtId="0" fontId="0" fillId="0" borderId="24" xfId="0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9" sqref="P1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6.42578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8.57031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76</v>
      </c>
      <c r="D1" s="53"/>
      <c r="E1" s="54"/>
      <c r="F1" s="12" t="s">
        <v>16</v>
      </c>
      <c r="G1" s="2" t="s">
        <v>17</v>
      </c>
      <c r="H1" s="55" t="s">
        <v>74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75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77</v>
      </c>
      <c r="F6" s="40">
        <v>170</v>
      </c>
      <c r="G6" s="40">
        <v>12</v>
      </c>
      <c r="H6" s="40">
        <v>3.2</v>
      </c>
      <c r="I6" s="40">
        <v>35</v>
      </c>
      <c r="J6" s="40">
        <v>214.54</v>
      </c>
      <c r="K6" s="41">
        <v>211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0.2</v>
      </c>
      <c r="H8" s="43">
        <v>0.1</v>
      </c>
      <c r="I8" s="43">
        <v>9.3000000000000007</v>
      </c>
      <c r="J8" s="43">
        <v>38</v>
      </c>
      <c r="K8" s="44">
        <v>457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78</v>
      </c>
      <c r="F9" s="43">
        <v>30</v>
      </c>
      <c r="G9" s="43">
        <v>2.2000000000000002</v>
      </c>
      <c r="H9" s="43">
        <v>0.87</v>
      </c>
      <c r="I9" s="43">
        <v>15.42</v>
      </c>
      <c r="J9" s="43">
        <v>78</v>
      </c>
      <c r="K9" s="44">
        <v>576</v>
      </c>
      <c r="L9" s="43"/>
    </row>
    <row r="10" spans="1:12" ht="15" x14ac:dyDescent="0.2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400</v>
      </c>
      <c r="G13" s="19">
        <f t="shared" ref="G13:J13" si="0">SUM(G6:G12)</f>
        <v>14.399999999999999</v>
      </c>
      <c r="H13" s="19">
        <f t="shared" si="0"/>
        <v>4.17</v>
      </c>
      <c r="I13" s="19">
        <f t="shared" si="0"/>
        <v>59.72</v>
      </c>
      <c r="J13" s="19">
        <f t="shared" si="0"/>
        <v>330.53999999999996</v>
      </c>
      <c r="K13" s="25"/>
      <c r="L13" s="19">
        <f t="shared" ref="L13" si="1">SUM(L6:L12)</f>
        <v>0</v>
      </c>
    </row>
    <row r="14" spans="1:12" ht="25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79</v>
      </c>
      <c r="F14" s="43">
        <v>60</v>
      </c>
      <c r="G14" s="43">
        <v>2</v>
      </c>
      <c r="H14" s="43">
        <v>2</v>
      </c>
      <c r="I14" s="43">
        <v>3</v>
      </c>
      <c r="J14" s="43">
        <v>40</v>
      </c>
      <c r="K14" s="44">
        <v>157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40</v>
      </c>
      <c r="F15" s="43">
        <v>220</v>
      </c>
      <c r="G15" s="43">
        <v>7</v>
      </c>
      <c r="H15" s="43">
        <v>9</v>
      </c>
      <c r="I15" s="43">
        <v>8</v>
      </c>
      <c r="J15" s="43">
        <v>144</v>
      </c>
      <c r="K15" s="44">
        <v>122</v>
      </c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 t="s">
        <v>80</v>
      </c>
      <c r="F17" s="43">
        <v>150</v>
      </c>
      <c r="G17" s="43">
        <v>12</v>
      </c>
      <c r="H17" s="43">
        <v>10</v>
      </c>
      <c r="I17" s="43">
        <v>35</v>
      </c>
      <c r="J17" s="43">
        <v>280</v>
      </c>
      <c r="K17" s="44">
        <v>259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41</v>
      </c>
      <c r="F18" s="43">
        <v>210</v>
      </c>
      <c r="G18" s="43">
        <v>0</v>
      </c>
      <c r="H18" s="43">
        <v>0</v>
      </c>
      <c r="I18" s="43">
        <v>10</v>
      </c>
      <c r="J18" s="43">
        <v>40</v>
      </c>
      <c r="K18" s="44">
        <v>459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42</v>
      </c>
      <c r="F20" s="43">
        <v>40</v>
      </c>
      <c r="G20" s="43">
        <v>3</v>
      </c>
      <c r="H20" s="43">
        <v>1</v>
      </c>
      <c r="I20" s="43">
        <v>16</v>
      </c>
      <c r="J20" s="43">
        <v>82</v>
      </c>
      <c r="K20" s="44">
        <v>574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680</v>
      </c>
      <c r="G23" s="19">
        <f t="shared" ref="G23:J23" si="2">SUM(G14:G22)</f>
        <v>24</v>
      </c>
      <c r="H23" s="19">
        <f t="shared" si="2"/>
        <v>22</v>
      </c>
      <c r="I23" s="19">
        <f t="shared" si="2"/>
        <v>72</v>
      </c>
      <c r="J23" s="19">
        <f t="shared" si="2"/>
        <v>586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1080</v>
      </c>
      <c r="G24" s="32">
        <f t="shared" ref="G24:J24" si="4">G13+G23</f>
        <v>38.4</v>
      </c>
      <c r="H24" s="32">
        <f t="shared" si="4"/>
        <v>26.17</v>
      </c>
      <c r="I24" s="32">
        <f t="shared" si="4"/>
        <v>131.72</v>
      </c>
      <c r="J24" s="32">
        <f t="shared" si="4"/>
        <v>916.54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80</v>
      </c>
      <c r="F25" s="40">
        <v>160</v>
      </c>
      <c r="G25" s="40">
        <v>9.6</v>
      </c>
      <c r="H25" s="40">
        <v>8</v>
      </c>
      <c r="I25" s="40">
        <v>28.24</v>
      </c>
      <c r="J25" s="40">
        <v>22.4</v>
      </c>
      <c r="K25" s="41">
        <v>259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39</v>
      </c>
      <c r="F27" s="43">
        <v>200</v>
      </c>
      <c r="G27" s="43">
        <v>0.2</v>
      </c>
      <c r="H27" s="43">
        <v>0.1</v>
      </c>
      <c r="I27" s="43">
        <v>9.3000000000000007</v>
      </c>
      <c r="J27" s="43">
        <v>38</v>
      </c>
      <c r="K27" s="44">
        <v>457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78</v>
      </c>
      <c r="F28" s="43">
        <v>30</v>
      </c>
      <c r="G28" s="43">
        <v>2.2000000000000002</v>
      </c>
      <c r="H28" s="43">
        <v>0.87</v>
      </c>
      <c r="I28" s="43">
        <v>15.42</v>
      </c>
      <c r="J28" s="43">
        <v>78</v>
      </c>
      <c r="K28" s="44">
        <v>576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390</v>
      </c>
      <c r="G32" s="19">
        <f t="shared" ref="G32" si="6">SUM(G25:G31)</f>
        <v>12</v>
      </c>
      <c r="H32" s="19">
        <f t="shared" ref="H32" si="7">SUM(H25:H31)</f>
        <v>8.9699999999999989</v>
      </c>
      <c r="I32" s="19">
        <f t="shared" ref="I32" si="8">SUM(I25:I31)</f>
        <v>52.96</v>
      </c>
      <c r="J32" s="19">
        <f t="shared" ref="J32:L32" si="9">SUM(J25:J31)</f>
        <v>138.4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43</v>
      </c>
      <c r="F33" s="43">
        <v>60</v>
      </c>
      <c r="G33" s="43">
        <v>1</v>
      </c>
      <c r="H33" s="43">
        <v>5</v>
      </c>
      <c r="I33" s="43">
        <v>5</v>
      </c>
      <c r="J33" s="43">
        <v>71</v>
      </c>
      <c r="K33" s="44">
        <v>150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44</v>
      </c>
      <c r="F34" s="43">
        <v>220</v>
      </c>
      <c r="G34" s="43">
        <v>5</v>
      </c>
      <c r="H34" s="43">
        <v>7</v>
      </c>
      <c r="I34" s="43">
        <v>3</v>
      </c>
      <c r="J34" s="43">
        <v>152</v>
      </c>
      <c r="K34" s="44">
        <v>104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45</v>
      </c>
      <c r="F35" s="43">
        <v>100</v>
      </c>
      <c r="G35" s="43">
        <v>13</v>
      </c>
      <c r="H35" s="43">
        <v>16</v>
      </c>
      <c r="I35" s="43">
        <v>31</v>
      </c>
      <c r="J35" s="43">
        <v>205</v>
      </c>
      <c r="K35" s="44">
        <v>444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81</v>
      </c>
      <c r="F36" s="43">
        <v>153</v>
      </c>
      <c r="G36" s="43">
        <v>4</v>
      </c>
      <c r="H36" s="43">
        <v>5</v>
      </c>
      <c r="I36" s="43">
        <v>39</v>
      </c>
      <c r="J36" s="43">
        <v>219</v>
      </c>
      <c r="K36" s="44">
        <v>385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46</v>
      </c>
      <c r="F37" s="43">
        <v>200</v>
      </c>
      <c r="G37" s="43">
        <v>1</v>
      </c>
      <c r="H37" s="43">
        <v>0</v>
      </c>
      <c r="I37" s="43">
        <v>18</v>
      </c>
      <c r="J37" s="43">
        <v>78</v>
      </c>
      <c r="K37" s="44">
        <v>496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42</v>
      </c>
      <c r="F39" s="43">
        <v>40</v>
      </c>
      <c r="G39" s="43">
        <v>3</v>
      </c>
      <c r="H39" s="43">
        <v>1</v>
      </c>
      <c r="I39" s="43">
        <v>16</v>
      </c>
      <c r="J39" s="43">
        <v>82</v>
      </c>
      <c r="K39" s="44">
        <v>574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773</v>
      </c>
      <c r="G42" s="19">
        <f t="shared" ref="G42" si="10">SUM(G33:G41)</f>
        <v>27</v>
      </c>
      <c r="H42" s="19">
        <f t="shared" ref="H42" si="11">SUM(H33:H41)</f>
        <v>34</v>
      </c>
      <c r="I42" s="19">
        <f t="shared" ref="I42" si="12">SUM(I33:I41)</f>
        <v>112</v>
      </c>
      <c r="J42" s="19">
        <f t="shared" ref="J42:L42" si="13">SUM(J33:J41)</f>
        <v>807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6" t="s">
        <v>4</v>
      </c>
      <c r="D43" s="59"/>
      <c r="E43" s="31"/>
      <c r="F43" s="32">
        <f>F32+F42</f>
        <v>1163</v>
      </c>
      <c r="G43" s="32">
        <f t="shared" ref="G43" si="14">G32+G42</f>
        <v>39</v>
      </c>
      <c r="H43" s="32">
        <f t="shared" ref="H43" si="15">H32+H42</f>
        <v>42.97</v>
      </c>
      <c r="I43" s="60">
        <f t="shared" ref="I43" si="16">I32+I42</f>
        <v>164.96</v>
      </c>
      <c r="J43" s="32">
        <f t="shared" ref="J43:L43" si="17">J32+J42</f>
        <v>945.4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82</v>
      </c>
      <c r="F44" s="40">
        <v>202</v>
      </c>
      <c r="G44" s="40">
        <v>8.5</v>
      </c>
      <c r="H44" s="40">
        <v>7.7</v>
      </c>
      <c r="I44" s="40">
        <v>37.159999999999997</v>
      </c>
      <c r="J44" s="40">
        <v>252</v>
      </c>
      <c r="K44" s="41">
        <v>225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39</v>
      </c>
      <c r="F46" s="43">
        <v>200</v>
      </c>
      <c r="G46" s="43">
        <v>0.2</v>
      </c>
      <c r="H46" s="43">
        <v>0.1</v>
      </c>
      <c r="I46" s="43">
        <v>9.3000000000000007</v>
      </c>
      <c r="J46" s="43">
        <v>38</v>
      </c>
      <c r="K46" s="44">
        <v>457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78</v>
      </c>
      <c r="F47" s="43">
        <v>30</v>
      </c>
      <c r="G47" s="43">
        <v>2.2000000000000002</v>
      </c>
      <c r="H47" s="43">
        <v>0.87</v>
      </c>
      <c r="I47" s="43">
        <v>15.42</v>
      </c>
      <c r="J47" s="43">
        <v>78</v>
      </c>
      <c r="K47" s="44">
        <v>576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432</v>
      </c>
      <c r="G51" s="19">
        <f t="shared" ref="G51" si="18">SUM(G44:G50)</f>
        <v>10.899999999999999</v>
      </c>
      <c r="H51" s="19">
        <f t="shared" ref="H51" si="19">SUM(H44:H50)</f>
        <v>8.67</v>
      </c>
      <c r="I51" s="19">
        <f t="shared" ref="I51" si="20">SUM(I44:I50)</f>
        <v>61.879999999999995</v>
      </c>
      <c r="J51" s="19">
        <f t="shared" ref="J51:L51" si="21">SUM(J44:J50)</f>
        <v>368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83</v>
      </c>
      <c r="F52" s="43">
        <v>100</v>
      </c>
      <c r="G52" s="43">
        <v>1</v>
      </c>
      <c r="H52" s="43">
        <v>6</v>
      </c>
      <c r="I52" s="43">
        <v>4</v>
      </c>
      <c r="J52" s="43">
        <v>73</v>
      </c>
      <c r="K52" s="44">
        <v>18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84</v>
      </c>
      <c r="F53" s="43">
        <v>210</v>
      </c>
      <c r="G53" s="43">
        <v>3</v>
      </c>
      <c r="H53" s="43">
        <v>3</v>
      </c>
      <c r="I53" s="43">
        <v>6</v>
      </c>
      <c r="J53" s="43">
        <v>74</v>
      </c>
      <c r="K53" s="44">
        <v>113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47</v>
      </c>
      <c r="F54" s="43">
        <v>90</v>
      </c>
      <c r="G54" s="43">
        <v>9</v>
      </c>
      <c r="H54" s="43">
        <v>7</v>
      </c>
      <c r="I54" s="43">
        <v>11</v>
      </c>
      <c r="J54" s="43">
        <v>147</v>
      </c>
      <c r="K54" s="44">
        <v>350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48</v>
      </c>
      <c r="F55" s="43">
        <v>150</v>
      </c>
      <c r="G55" s="43">
        <v>9</v>
      </c>
      <c r="H55" s="43">
        <v>6</v>
      </c>
      <c r="I55" s="43">
        <v>38</v>
      </c>
      <c r="J55" s="43">
        <v>252</v>
      </c>
      <c r="K55" s="44">
        <v>202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49</v>
      </c>
      <c r="F56" s="43">
        <v>200</v>
      </c>
      <c r="G56" s="43">
        <v>1</v>
      </c>
      <c r="H56" s="43">
        <v>0</v>
      </c>
      <c r="I56" s="43">
        <v>18</v>
      </c>
      <c r="J56" s="43">
        <v>78</v>
      </c>
      <c r="K56" s="44">
        <v>496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42</v>
      </c>
      <c r="F58" s="43">
        <v>40</v>
      </c>
      <c r="G58" s="43">
        <v>3</v>
      </c>
      <c r="H58" s="43">
        <v>1</v>
      </c>
      <c r="I58" s="43">
        <v>16</v>
      </c>
      <c r="J58" s="43">
        <v>82</v>
      </c>
      <c r="K58" s="44">
        <v>574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26</v>
      </c>
      <c r="H61" s="19">
        <f t="shared" ref="H61" si="23">SUM(H52:H60)</f>
        <v>23</v>
      </c>
      <c r="I61" s="19">
        <f t="shared" ref="I61" si="24">SUM(I52:I60)</f>
        <v>93</v>
      </c>
      <c r="J61" s="19">
        <f t="shared" ref="J61:L61" si="25">SUM(J52:J60)</f>
        <v>706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1222</v>
      </c>
      <c r="G62" s="32">
        <f t="shared" ref="G62" si="26">G51+G61</f>
        <v>36.9</v>
      </c>
      <c r="H62" s="32">
        <f t="shared" ref="H62" si="27">H51+H61</f>
        <v>31.67</v>
      </c>
      <c r="I62" s="32">
        <f t="shared" ref="I62" si="28">I51+I61</f>
        <v>154.88</v>
      </c>
      <c r="J62" s="32">
        <f t="shared" ref="J62:L62" si="29">J51+J61</f>
        <v>1074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180</v>
      </c>
      <c r="G63" s="40">
        <v>11</v>
      </c>
      <c r="H63" s="40">
        <v>7.4</v>
      </c>
      <c r="I63" s="40">
        <v>22</v>
      </c>
      <c r="J63" s="40">
        <v>200</v>
      </c>
      <c r="K63" s="41">
        <v>375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0.2</v>
      </c>
      <c r="H65" s="43">
        <v>0.1</v>
      </c>
      <c r="I65" s="43">
        <v>9.3000000000000007</v>
      </c>
      <c r="J65" s="43">
        <v>38</v>
      </c>
      <c r="K65" s="44">
        <v>457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78</v>
      </c>
      <c r="F66" s="43">
        <v>30</v>
      </c>
      <c r="G66" s="43">
        <v>2.2000000000000002</v>
      </c>
      <c r="H66" s="43">
        <v>0.87</v>
      </c>
      <c r="I66" s="43">
        <v>15.42</v>
      </c>
      <c r="J66" s="43">
        <v>78</v>
      </c>
      <c r="K66" s="44">
        <v>576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410</v>
      </c>
      <c r="G70" s="19">
        <f t="shared" ref="G70" si="30">SUM(G63:G69)</f>
        <v>13.399999999999999</v>
      </c>
      <c r="H70" s="19">
        <f t="shared" ref="H70" si="31">SUM(H63:H69)</f>
        <v>8.3699999999999992</v>
      </c>
      <c r="I70" s="19">
        <f t="shared" ref="I70" si="32">SUM(I63:I69)</f>
        <v>46.72</v>
      </c>
      <c r="J70" s="19">
        <f t="shared" ref="J70:L70" si="33">SUM(J63:J69)</f>
        <v>316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51</v>
      </c>
      <c r="F71" s="43">
        <v>100</v>
      </c>
      <c r="G71" s="43">
        <v>1</v>
      </c>
      <c r="H71" s="43">
        <v>6</v>
      </c>
      <c r="I71" s="43">
        <v>6</v>
      </c>
      <c r="J71" s="43">
        <v>85</v>
      </c>
      <c r="K71" s="44">
        <v>3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85</v>
      </c>
      <c r="F72" s="43">
        <v>220</v>
      </c>
      <c r="G72" s="43">
        <v>4</v>
      </c>
      <c r="H72" s="43">
        <v>5</v>
      </c>
      <c r="I72" s="43">
        <v>11</v>
      </c>
      <c r="J72" s="43">
        <v>105</v>
      </c>
      <c r="K72" s="44">
        <v>100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52</v>
      </c>
      <c r="F73" s="43">
        <v>140</v>
      </c>
      <c r="G73" s="43">
        <v>14</v>
      </c>
      <c r="H73" s="43">
        <v>2</v>
      </c>
      <c r="I73" s="43">
        <v>9</v>
      </c>
      <c r="J73" s="43">
        <v>103</v>
      </c>
      <c r="K73" s="44">
        <v>299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53</v>
      </c>
      <c r="F74" s="43">
        <v>150</v>
      </c>
      <c r="G74" s="43">
        <v>4</v>
      </c>
      <c r="H74" s="43">
        <v>5</v>
      </c>
      <c r="I74" s="43">
        <v>9</v>
      </c>
      <c r="J74" s="43">
        <v>105</v>
      </c>
      <c r="K74" s="44">
        <v>377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41</v>
      </c>
      <c r="F75" s="43">
        <v>210</v>
      </c>
      <c r="G75" s="43">
        <v>0</v>
      </c>
      <c r="H75" s="43">
        <v>0</v>
      </c>
      <c r="I75" s="43">
        <v>10</v>
      </c>
      <c r="J75" s="43">
        <v>40</v>
      </c>
      <c r="K75" s="44">
        <v>459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42</v>
      </c>
      <c r="F77" s="43">
        <v>40</v>
      </c>
      <c r="G77" s="43">
        <v>3</v>
      </c>
      <c r="H77" s="43">
        <v>1</v>
      </c>
      <c r="I77" s="43">
        <v>16</v>
      </c>
      <c r="J77" s="43">
        <v>82</v>
      </c>
      <c r="K77" s="44">
        <v>574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860</v>
      </c>
      <c r="G80" s="19">
        <f t="shared" ref="G80" si="34">SUM(G71:G79)</f>
        <v>26</v>
      </c>
      <c r="H80" s="19">
        <f t="shared" ref="H80" si="35">SUM(H71:H79)</f>
        <v>19</v>
      </c>
      <c r="I80" s="19">
        <f t="shared" ref="I80" si="36">SUM(I71:I79)</f>
        <v>61</v>
      </c>
      <c r="J80" s="19">
        <f t="shared" ref="J80:L80" si="37">SUM(J71:J79)</f>
        <v>520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1270</v>
      </c>
      <c r="G81" s="32">
        <f t="shared" ref="G81" si="38">G70+G80</f>
        <v>39.4</v>
      </c>
      <c r="H81" s="32">
        <f t="shared" ref="H81" si="39">H70+H80</f>
        <v>27.369999999999997</v>
      </c>
      <c r="I81" s="32">
        <f t="shared" ref="I81" si="40">I70+I80</f>
        <v>107.72</v>
      </c>
      <c r="J81" s="32">
        <f t="shared" ref="J81:L81" si="41">J70+J80</f>
        <v>836</v>
      </c>
      <c r="K81" s="32"/>
      <c r="L81" s="32">
        <f t="shared" si="41"/>
        <v>0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86</v>
      </c>
      <c r="F82" s="40">
        <v>202</v>
      </c>
      <c r="G82" s="40">
        <v>5.8</v>
      </c>
      <c r="H82" s="40">
        <v>6.5</v>
      </c>
      <c r="I82" s="40">
        <v>19.7</v>
      </c>
      <c r="J82" s="40">
        <v>160</v>
      </c>
      <c r="K82" s="41">
        <v>139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39</v>
      </c>
      <c r="F84" s="43">
        <v>200</v>
      </c>
      <c r="G84" s="43">
        <v>0.2</v>
      </c>
      <c r="H84" s="43">
        <v>0.1</v>
      </c>
      <c r="I84" s="43">
        <v>9.3000000000000007</v>
      </c>
      <c r="J84" s="43">
        <v>38</v>
      </c>
      <c r="K84" s="44">
        <v>457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78</v>
      </c>
      <c r="F85" s="43">
        <v>30</v>
      </c>
      <c r="G85" s="43">
        <v>2.2000000000000002</v>
      </c>
      <c r="H85" s="43">
        <v>0.87</v>
      </c>
      <c r="I85" s="43">
        <v>15.42</v>
      </c>
      <c r="J85" s="43">
        <v>78</v>
      </c>
      <c r="K85" s="44">
        <v>576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432</v>
      </c>
      <c r="G89" s="19">
        <f t="shared" ref="G89" si="42">SUM(G82:G88)</f>
        <v>8.1999999999999993</v>
      </c>
      <c r="H89" s="19">
        <f t="shared" ref="H89" si="43">SUM(H82:H88)</f>
        <v>7.47</v>
      </c>
      <c r="I89" s="19">
        <f t="shared" ref="I89" si="44">SUM(I82:I88)</f>
        <v>44.42</v>
      </c>
      <c r="J89" s="19">
        <f t="shared" ref="J89:L89" si="45">SUM(J82:J88)</f>
        <v>276</v>
      </c>
      <c r="K89" s="25"/>
      <c r="L89" s="19">
        <f t="shared" si="45"/>
        <v>0</v>
      </c>
    </row>
    <row r="90" spans="1:12" ht="25.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87</v>
      </c>
      <c r="F90" s="43">
        <v>60</v>
      </c>
      <c r="G90" s="43">
        <v>2</v>
      </c>
      <c r="H90" s="43">
        <v>2</v>
      </c>
      <c r="I90" s="43">
        <v>3</v>
      </c>
      <c r="J90" s="43">
        <v>40</v>
      </c>
      <c r="K90" s="44">
        <v>157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54</v>
      </c>
      <c r="F91" s="43">
        <v>220</v>
      </c>
      <c r="G91" s="43">
        <v>3</v>
      </c>
      <c r="H91" s="43">
        <v>5</v>
      </c>
      <c r="I91" s="43">
        <v>0</v>
      </c>
      <c r="J91" s="43">
        <v>77</v>
      </c>
      <c r="K91" s="44">
        <v>95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88</v>
      </c>
      <c r="F92" s="43">
        <v>133</v>
      </c>
      <c r="G92" s="43">
        <v>11</v>
      </c>
      <c r="H92" s="43">
        <v>17</v>
      </c>
      <c r="I92" s="43">
        <v>3</v>
      </c>
      <c r="J92" s="43">
        <v>208</v>
      </c>
      <c r="K92" s="44">
        <v>268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56</v>
      </c>
      <c r="F94" s="43">
        <v>200</v>
      </c>
      <c r="G94" s="43">
        <v>3</v>
      </c>
      <c r="H94" s="43">
        <v>3</v>
      </c>
      <c r="I94" s="43">
        <v>14</v>
      </c>
      <c r="J94" s="43">
        <v>88</v>
      </c>
      <c r="K94" s="44">
        <v>465</v>
      </c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42</v>
      </c>
      <c r="F96" s="43">
        <v>40</v>
      </c>
      <c r="G96" s="43">
        <v>3</v>
      </c>
      <c r="H96" s="43">
        <v>1</v>
      </c>
      <c r="I96" s="43">
        <v>16</v>
      </c>
      <c r="J96" s="43">
        <v>82</v>
      </c>
      <c r="K96" s="44">
        <v>574</v>
      </c>
      <c r="L96" s="43"/>
    </row>
    <row r="97" spans="1:12" ht="15" x14ac:dyDescent="0.25">
      <c r="A97" s="23"/>
      <c r="B97" s="15"/>
      <c r="C97" s="11"/>
      <c r="D97" s="51" t="s">
        <v>55</v>
      </c>
      <c r="E97" s="42" t="s">
        <v>89</v>
      </c>
      <c r="F97" s="43">
        <v>180</v>
      </c>
      <c r="G97" s="43">
        <v>0</v>
      </c>
      <c r="H97" s="43">
        <v>0</v>
      </c>
      <c r="I97" s="43">
        <v>20</v>
      </c>
      <c r="J97" s="43">
        <v>88</v>
      </c>
      <c r="K97" s="44">
        <v>82</v>
      </c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833</v>
      </c>
      <c r="G99" s="19">
        <f t="shared" ref="G99" si="46">SUM(G90:G98)</f>
        <v>22</v>
      </c>
      <c r="H99" s="19">
        <f t="shared" ref="H99" si="47">SUM(H90:H98)</f>
        <v>28</v>
      </c>
      <c r="I99" s="19">
        <f t="shared" ref="I99" si="48">SUM(I90:I98)</f>
        <v>56</v>
      </c>
      <c r="J99" s="19">
        <f t="shared" ref="J99:L99" si="49">SUM(J90:J98)</f>
        <v>583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1265</v>
      </c>
      <c r="G100" s="32">
        <f t="shared" ref="G100" si="50">G89+G99</f>
        <v>30.2</v>
      </c>
      <c r="H100" s="32">
        <f t="shared" ref="H100" si="51">H89+H99</f>
        <v>35.47</v>
      </c>
      <c r="I100" s="32">
        <f t="shared" ref="I100" si="52">I89+I99</f>
        <v>100.42</v>
      </c>
      <c r="J100" s="32">
        <f t="shared" ref="J100:L100" si="53">J89+J99</f>
        <v>859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170</v>
      </c>
      <c r="G101" s="40">
        <v>12</v>
      </c>
      <c r="H101" s="40">
        <v>3.2</v>
      </c>
      <c r="I101" s="40">
        <v>35</v>
      </c>
      <c r="J101" s="40">
        <v>214.54</v>
      </c>
      <c r="K101" s="41">
        <v>211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0.2</v>
      </c>
      <c r="H103" s="43">
        <v>0.1</v>
      </c>
      <c r="I103" s="43">
        <v>9.3000000000000007</v>
      </c>
      <c r="J103" s="43">
        <v>38</v>
      </c>
      <c r="K103" s="44">
        <v>457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78</v>
      </c>
      <c r="F104" s="43">
        <v>30</v>
      </c>
      <c r="G104" s="43">
        <v>2.2000000000000002</v>
      </c>
      <c r="H104" s="43">
        <v>0.87</v>
      </c>
      <c r="I104" s="43">
        <v>15.42</v>
      </c>
      <c r="J104" s="43">
        <v>78</v>
      </c>
      <c r="K104" s="44">
        <v>576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400</v>
      </c>
      <c r="G108" s="19">
        <f t="shared" ref="G108:J108" si="54">SUM(G101:G107)</f>
        <v>14.399999999999999</v>
      </c>
      <c r="H108" s="19">
        <f t="shared" si="54"/>
        <v>4.17</v>
      </c>
      <c r="I108" s="19">
        <f t="shared" si="54"/>
        <v>59.72</v>
      </c>
      <c r="J108" s="19">
        <f t="shared" si="54"/>
        <v>330.53999999999996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43</v>
      </c>
      <c r="F109" s="43">
        <v>60</v>
      </c>
      <c r="G109" s="43">
        <v>1</v>
      </c>
      <c r="H109" s="43">
        <v>5</v>
      </c>
      <c r="I109" s="43">
        <v>5</v>
      </c>
      <c r="J109" s="43">
        <v>71</v>
      </c>
      <c r="K109" s="44">
        <v>150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58</v>
      </c>
      <c r="F110" s="43">
        <v>220</v>
      </c>
      <c r="G110" s="43">
        <v>6</v>
      </c>
      <c r="H110" s="43">
        <v>19</v>
      </c>
      <c r="I110" s="43">
        <v>24</v>
      </c>
      <c r="J110" s="43">
        <v>132</v>
      </c>
      <c r="K110" s="44">
        <v>109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59</v>
      </c>
      <c r="F111" s="43">
        <v>100</v>
      </c>
      <c r="G111" s="43">
        <v>20</v>
      </c>
      <c r="H111" s="43">
        <v>10</v>
      </c>
      <c r="I111" s="43">
        <v>5</v>
      </c>
      <c r="J111" s="43">
        <v>190</v>
      </c>
      <c r="K111" s="44">
        <v>370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90</v>
      </c>
      <c r="F112" s="43">
        <v>152</v>
      </c>
      <c r="G112" s="43">
        <v>6</v>
      </c>
      <c r="H112" s="43">
        <v>5</v>
      </c>
      <c r="I112" s="43">
        <v>30</v>
      </c>
      <c r="J112" s="43">
        <v>185</v>
      </c>
      <c r="K112" s="44">
        <v>256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41</v>
      </c>
      <c r="F113" s="43">
        <v>210</v>
      </c>
      <c r="G113" s="43">
        <v>0</v>
      </c>
      <c r="H113" s="43">
        <v>0</v>
      </c>
      <c r="I113" s="43">
        <v>10</v>
      </c>
      <c r="J113" s="43">
        <v>40</v>
      </c>
      <c r="K113" s="44">
        <v>459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42</v>
      </c>
      <c r="F115" s="43">
        <v>40</v>
      </c>
      <c r="G115" s="43">
        <v>3</v>
      </c>
      <c r="H115" s="43">
        <v>1</v>
      </c>
      <c r="I115" s="43">
        <v>16</v>
      </c>
      <c r="J115" s="43">
        <v>82</v>
      </c>
      <c r="K115" s="44">
        <v>574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782</v>
      </c>
      <c r="G118" s="19">
        <f t="shared" ref="G118:J118" si="56">SUM(G109:G117)</f>
        <v>36</v>
      </c>
      <c r="H118" s="19">
        <f t="shared" si="56"/>
        <v>40</v>
      </c>
      <c r="I118" s="19">
        <f t="shared" si="56"/>
        <v>90</v>
      </c>
      <c r="J118" s="19">
        <f t="shared" si="56"/>
        <v>700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1182</v>
      </c>
      <c r="G119" s="32">
        <f t="shared" ref="G119" si="58">G108+G118</f>
        <v>50.4</v>
      </c>
      <c r="H119" s="32">
        <f t="shared" ref="H119" si="59">H108+H118</f>
        <v>44.17</v>
      </c>
      <c r="I119" s="32">
        <f t="shared" ref="I119" si="60">I108+I118</f>
        <v>149.72</v>
      </c>
      <c r="J119" s="32">
        <f t="shared" ref="J119:L119" si="61">J108+J118</f>
        <v>1030.54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91</v>
      </c>
      <c r="F120" s="40">
        <v>180</v>
      </c>
      <c r="G120" s="40">
        <v>21.8</v>
      </c>
      <c r="H120" s="40">
        <v>18.7</v>
      </c>
      <c r="I120" s="40">
        <v>23.5</v>
      </c>
      <c r="J120" s="40">
        <v>350</v>
      </c>
      <c r="K120" s="41">
        <v>263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39</v>
      </c>
      <c r="F122" s="43">
        <v>200</v>
      </c>
      <c r="G122" s="43">
        <v>0.2</v>
      </c>
      <c r="H122" s="43">
        <v>0.1</v>
      </c>
      <c r="I122" s="43">
        <v>9.3000000000000007</v>
      </c>
      <c r="J122" s="43">
        <v>38</v>
      </c>
      <c r="K122" s="44">
        <v>457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78</v>
      </c>
      <c r="F123" s="43">
        <v>30</v>
      </c>
      <c r="G123" s="43">
        <v>2.2000000000000002</v>
      </c>
      <c r="H123" s="43">
        <v>0.87</v>
      </c>
      <c r="I123" s="43">
        <v>15.42</v>
      </c>
      <c r="J123" s="43">
        <v>78</v>
      </c>
      <c r="K123" s="44">
        <v>576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410</v>
      </c>
      <c r="G127" s="19">
        <f t="shared" ref="G127:J127" si="62">SUM(G120:G126)</f>
        <v>24.2</v>
      </c>
      <c r="H127" s="19">
        <f t="shared" si="62"/>
        <v>19.670000000000002</v>
      </c>
      <c r="I127" s="19">
        <f t="shared" si="62"/>
        <v>48.22</v>
      </c>
      <c r="J127" s="19">
        <f t="shared" si="62"/>
        <v>466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83</v>
      </c>
      <c r="F128" s="43">
        <v>100</v>
      </c>
      <c r="G128" s="43">
        <v>1</v>
      </c>
      <c r="H128" s="43">
        <v>6</v>
      </c>
      <c r="I128" s="43">
        <v>4</v>
      </c>
      <c r="J128" s="43">
        <v>44</v>
      </c>
      <c r="K128" s="44">
        <v>18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60</v>
      </c>
      <c r="F129" s="43">
        <v>220</v>
      </c>
      <c r="G129" s="43">
        <v>6</v>
      </c>
      <c r="H129" s="43">
        <v>3</v>
      </c>
      <c r="I129" s="43">
        <v>13</v>
      </c>
      <c r="J129" s="43">
        <v>116</v>
      </c>
      <c r="K129" s="44">
        <v>127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61</v>
      </c>
      <c r="F130" s="43">
        <v>100</v>
      </c>
      <c r="G130" s="43">
        <v>20</v>
      </c>
      <c r="H130" s="43">
        <v>20</v>
      </c>
      <c r="I130" s="43">
        <v>3</v>
      </c>
      <c r="J130" s="43">
        <v>258</v>
      </c>
      <c r="K130" s="44">
        <v>327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81</v>
      </c>
      <c r="F131" s="43">
        <v>155</v>
      </c>
      <c r="G131" s="43">
        <v>4</v>
      </c>
      <c r="H131" s="43">
        <v>5</v>
      </c>
      <c r="I131" s="43">
        <v>39</v>
      </c>
      <c r="J131" s="43">
        <v>219</v>
      </c>
      <c r="K131" s="44">
        <v>385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62</v>
      </c>
      <c r="F132" s="43">
        <v>200</v>
      </c>
      <c r="G132" s="43">
        <v>0</v>
      </c>
      <c r="H132" s="43">
        <v>0</v>
      </c>
      <c r="I132" s="43">
        <v>8</v>
      </c>
      <c r="J132" s="43">
        <v>30</v>
      </c>
      <c r="K132" s="44">
        <v>484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42</v>
      </c>
      <c r="F134" s="43">
        <v>40</v>
      </c>
      <c r="G134" s="43">
        <v>3</v>
      </c>
      <c r="H134" s="43">
        <v>1</v>
      </c>
      <c r="I134" s="43">
        <v>16</v>
      </c>
      <c r="J134" s="43">
        <v>82</v>
      </c>
      <c r="K134" s="44">
        <v>574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815</v>
      </c>
      <c r="G137" s="19">
        <f t="shared" ref="G137:J137" si="64">SUM(G128:G136)</f>
        <v>34</v>
      </c>
      <c r="H137" s="19">
        <f t="shared" si="64"/>
        <v>35</v>
      </c>
      <c r="I137" s="19">
        <f t="shared" si="64"/>
        <v>83</v>
      </c>
      <c r="J137" s="19">
        <f t="shared" si="64"/>
        <v>749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1225</v>
      </c>
      <c r="G138" s="32">
        <f t="shared" ref="G138" si="66">G127+G137</f>
        <v>58.2</v>
      </c>
      <c r="H138" s="32">
        <f t="shared" ref="H138" si="67">H127+H137</f>
        <v>54.67</v>
      </c>
      <c r="I138" s="32">
        <f t="shared" ref="I138" si="68">I127+I137</f>
        <v>131.22</v>
      </c>
      <c r="J138" s="32">
        <f t="shared" ref="J138:L138" si="69">J127+J137</f>
        <v>1215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92</v>
      </c>
      <c r="F139" s="40">
        <v>202</v>
      </c>
      <c r="G139" s="40">
        <v>5.6</v>
      </c>
      <c r="H139" s="40">
        <v>6.6</v>
      </c>
      <c r="I139" s="40">
        <v>27.6</v>
      </c>
      <c r="J139" s="40">
        <v>191</v>
      </c>
      <c r="K139" s="41">
        <v>229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39</v>
      </c>
      <c r="F141" s="43">
        <v>200</v>
      </c>
      <c r="G141" s="43">
        <v>0.2</v>
      </c>
      <c r="H141" s="43">
        <v>0.1</v>
      </c>
      <c r="I141" s="43">
        <v>9.3000000000000007</v>
      </c>
      <c r="J141" s="43">
        <v>38</v>
      </c>
      <c r="K141" s="44">
        <v>457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78</v>
      </c>
      <c r="F142" s="43">
        <v>30</v>
      </c>
      <c r="G142" s="43">
        <v>2.2000000000000002</v>
      </c>
      <c r="H142" s="43">
        <v>0.87</v>
      </c>
      <c r="I142" s="43">
        <v>15.42</v>
      </c>
      <c r="J142" s="43">
        <v>78</v>
      </c>
      <c r="K142" s="44">
        <v>576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432</v>
      </c>
      <c r="G146" s="19">
        <f t="shared" ref="G146:J146" si="70">SUM(G139:G145)</f>
        <v>8</v>
      </c>
      <c r="H146" s="19">
        <f t="shared" si="70"/>
        <v>7.5699999999999994</v>
      </c>
      <c r="I146" s="19">
        <f t="shared" si="70"/>
        <v>52.320000000000007</v>
      </c>
      <c r="J146" s="19">
        <f t="shared" si="70"/>
        <v>307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63</v>
      </c>
      <c r="F147" s="43">
        <v>60</v>
      </c>
      <c r="G147" s="43">
        <v>1</v>
      </c>
      <c r="H147" s="43">
        <v>4</v>
      </c>
      <c r="I147" s="43">
        <v>7</v>
      </c>
      <c r="J147" s="43">
        <v>65</v>
      </c>
      <c r="K147" s="44">
        <v>29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64</v>
      </c>
      <c r="F148" s="43">
        <v>220</v>
      </c>
      <c r="G148" s="43">
        <v>4</v>
      </c>
      <c r="H148" s="43">
        <v>5</v>
      </c>
      <c r="I148" s="43">
        <v>12</v>
      </c>
      <c r="J148" s="43">
        <v>112</v>
      </c>
      <c r="K148" s="44">
        <v>125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65</v>
      </c>
      <c r="F149" s="43">
        <v>90</v>
      </c>
      <c r="G149" s="43">
        <v>18</v>
      </c>
      <c r="H149" s="43">
        <v>16</v>
      </c>
      <c r="I149" s="43">
        <v>10</v>
      </c>
      <c r="J149" s="43">
        <v>256</v>
      </c>
      <c r="K149" s="44">
        <v>372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93</v>
      </c>
      <c r="F150" s="43">
        <v>155</v>
      </c>
      <c r="G150" s="43">
        <v>9</v>
      </c>
      <c r="H150" s="43">
        <v>7</v>
      </c>
      <c r="I150" s="43">
        <v>39</v>
      </c>
      <c r="J150" s="43">
        <v>252</v>
      </c>
      <c r="K150" s="44">
        <v>202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66</v>
      </c>
      <c r="F151" s="43">
        <v>200</v>
      </c>
      <c r="G151" s="43">
        <v>1</v>
      </c>
      <c r="H151" s="43">
        <v>0</v>
      </c>
      <c r="I151" s="43">
        <v>20</v>
      </c>
      <c r="J151" s="43">
        <v>84</v>
      </c>
      <c r="K151" s="44">
        <v>495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42</v>
      </c>
      <c r="F153" s="43">
        <v>40</v>
      </c>
      <c r="G153" s="43">
        <v>3</v>
      </c>
      <c r="H153" s="43">
        <v>1</v>
      </c>
      <c r="I153" s="43">
        <v>16</v>
      </c>
      <c r="J153" s="43">
        <v>82</v>
      </c>
      <c r="K153" s="44">
        <v>574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765</v>
      </c>
      <c r="G156" s="19">
        <f t="shared" ref="G156:J156" si="72">SUM(G147:G155)</f>
        <v>36</v>
      </c>
      <c r="H156" s="19">
        <f t="shared" si="72"/>
        <v>33</v>
      </c>
      <c r="I156" s="19">
        <f t="shared" si="72"/>
        <v>104</v>
      </c>
      <c r="J156" s="19">
        <f t="shared" si="72"/>
        <v>851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1197</v>
      </c>
      <c r="G157" s="32">
        <f t="shared" ref="G157" si="74">G146+G156</f>
        <v>44</v>
      </c>
      <c r="H157" s="32">
        <f t="shared" ref="H157" si="75">H146+H156</f>
        <v>40.57</v>
      </c>
      <c r="I157" s="32">
        <f t="shared" ref="I157" si="76">I146+I156</f>
        <v>156.32</v>
      </c>
      <c r="J157" s="32">
        <f t="shared" ref="J157:L157" si="77">J146+J156</f>
        <v>1158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94</v>
      </c>
      <c r="F158" s="40">
        <v>180</v>
      </c>
      <c r="G158" s="40">
        <v>14.7</v>
      </c>
      <c r="H158" s="40">
        <v>16.399999999999999</v>
      </c>
      <c r="I158" s="40">
        <v>31.17</v>
      </c>
      <c r="J158" s="40">
        <v>331</v>
      </c>
      <c r="K158" s="41">
        <v>330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0.2</v>
      </c>
      <c r="H160" s="43">
        <v>0.1</v>
      </c>
      <c r="I160" s="43">
        <v>9.3000000000000007</v>
      </c>
      <c r="J160" s="43">
        <v>38</v>
      </c>
      <c r="K160" s="44">
        <v>457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78</v>
      </c>
      <c r="F161" s="43">
        <v>30</v>
      </c>
      <c r="G161" s="43">
        <v>2.2000000000000002</v>
      </c>
      <c r="H161" s="43">
        <v>0.87</v>
      </c>
      <c r="I161" s="43">
        <v>15.42</v>
      </c>
      <c r="J161" s="43">
        <v>78</v>
      </c>
      <c r="K161" s="44">
        <v>576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410</v>
      </c>
      <c r="G165" s="19">
        <f t="shared" ref="G165:J165" si="78">SUM(G158:G164)</f>
        <v>17.099999999999998</v>
      </c>
      <c r="H165" s="19">
        <f t="shared" si="78"/>
        <v>17.37</v>
      </c>
      <c r="I165" s="19">
        <f t="shared" si="78"/>
        <v>55.89</v>
      </c>
      <c r="J165" s="19">
        <f t="shared" si="78"/>
        <v>447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67</v>
      </c>
      <c r="F166" s="43">
        <v>60</v>
      </c>
      <c r="G166" s="43">
        <v>0.7</v>
      </c>
      <c r="H166" s="43">
        <v>0.1</v>
      </c>
      <c r="I166" s="43">
        <v>1.9</v>
      </c>
      <c r="J166" s="43">
        <v>11</v>
      </c>
      <c r="K166" s="44">
        <v>148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68</v>
      </c>
      <c r="F167" s="43">
        <v>220</v>
      </c>
      <c r="G167" s="43">
        <v>2.2000000000000002</v>
      </c>
      <c r="H167" s="43">
        <v>3.7</v>
      </c>
      <c r="I167" s="43">
        <v>9.9</v>
      </c>
      <c r="J167" s="43">
        <v>79.099999999999994</v>
      </c>
      <c r="K167" s="44">
        <v>129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69</v>
      </c>
      <c r="F168" s="43">
        <v>50</v>
      </c>
      <c r="G168" s="43">
        <v>11.3</v>
      </c>
      <c r="H168" s="43">
        <v>6.3</v>
      </c>
      <c r="I168" s="43">
        <v>0</v>
      </c>
      <c r="J168" s="43">
        <v>102</v>
      </c>
      <c r="K168" s="44">
        <v>80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53</v>
      </c>
      <c r="F169" s="43">
        <v>150</v>
      </c>
      <c r="G169" s="43">
        <v>4</v>
      </c>
      <c r="H169" s="43">
        <v>6</v>
      </c>
      <c r="I169" s="43">
        <v>9</v>
      </c>
      <c r="J169" s="43">
        <v>105</v>
      </c>
      <c r="K169" s="44">
        <v>377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46</v>
      </c>
      <c r="F170" s="43">
        <v>200</v>
      </c>
      <c r="G170" s="43">
        <v>1</v>
      </c>
      <c r="H170" s="43">
        <v>0</v>
      </c>
      <c r="I170" s="43">
        <v>18</v>
      </c>
      <c r="J170" s="43">
        <v>78</v>
      </c>
      <c r="K170" s="44">
        <v>496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42</v>
      </c>
      <c r="F172" s="43">
        <v>40</v>
      </c>
      <c r="G172" s="43">
        <v>3</v>
      </c>
      <c r="H172" s="43">
        <v>1</v>
      </c>
      <c r="I172" s="43">
        <v>16</v>
      </c>
      <c r="J172" s="43">
        <v>82</v>
      </c>
      <c r="K172" s="44">
        <v>574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22.200000000000003</v>
      </c>
      <c r="H175" s="19">
        <f t="shared" si="80"/>
        <v>17.100000000000001</v>
      </c>
      <c r="I175" s="19">
        <f t="shared" si="80"/>
        <v>54.8</v>
      </c>
      <c r="J175" s="19">
        <f t="shared" si="80"/>
        <v>457.1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1130</v>
      </c>
      <c r="G176" s="32">
        <f t="shared" ref="G176" si="82">G165+G175</f>
        <v>39.299999999999997</v>
      </c>
      <c r="H176" s="32">
        <f t="shared" ref="H176" si="83">H165+H175</f>
        <v>34.47</v>
      </c>
      <c r="I176" s="32">
        <f t="shared" ref="I176" si="84">I165+I175</f>
        <v>110.69</v>
      </c>
      <c r="J176" s="32">
        <f t="shared" ref="J176:L176" si="85">J165+J175</f>
        <v>904.1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95</v>
      </c>
      <c r="F177" s="40">
        <v>202</v>
      </c>
      <c r="G177" s="40">
        <v>5.9</v>
      </c>
      <c r="H177" s="40">
        <v>6.52</v>
      </c>
      <c r="I177" s="40">
        <v>37</v>
      </c>
      <c r="J177" s="40">
        <v>230</v>
      </c>
      <c r="K177" s="41">
        <v>217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39</v>
      </c>
      <c r="F179" s="43">
        <v>200</v>
      </c>
      <c r="G179" s="43">
        <v>0.2</v>
      </c>
      <c r="H179" s="43">
        <v>0.1</v>
      </c>
      <c r="I179" s="43">
        <v>9.3000000000000007</v>
      </c>
      <c r="J179" s="43">
        <v>38</v>
      </c>
      <c r="K179" s="44">
        <v>457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78</v>
      </c>
      <c r="F180" s="43">
        <v>30</v>
      </c>
      <c r="G180" s="43">
        <v>2.2000000000000002</v>
      </c>
      <c r="H180" s="43">
        <v>0.87</v>
      </c>
      <c r="I180" s="43">
        <v>15.42</v>
      </c>
      <c r="J180" s="43">
        <v>78</v>
      </c>
      <c r="K180" s="44">
        <v>576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432</v>
      </c>
      <c r="G184" s="19">
        <f t="shared" ref="G184:J184" si="86">SUM(G177:G183)</f>
        <v>8.3000000000000007</v>
      </c>
      <c r="H184" s="19">
        <f t="shared" si="86"/>
        <v>7.4899999999999993</v>
      </c>
      <c r="I184" s="19">
        <f t="shared" si="86"/>
        <v>61.72</v>
      </c>
      <c r="J184" s="19">
        <f t="shared" si="86"/>
        <v>346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70</v>
      </c>
      <c r="F185" s="43">
        <v>60</v>
      </c>
      <c r="G185" s="43">
        <v>0.7</v>
      </c>
      <c r="H185" s="43">
        <v>0.1</v>
      </c>
      <c r="I185" s="43">
        <v>1.9</v>
      </c>
      <c r="J185" s="43">
        <v>11</v>
      </c>
      <c r="K185" s="44">
        <v>148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71</v>
      </c>
      <c r="F186" s="43">
        <v>220</v>
      </c>
      <c r="G186" s="43">
        <v>10</v>
      </c>
      <c r="H186" s="43">
        <v>13</v>
      </c>
      <c r="I186" s="43">
        <v>31</v>
      </c>
      <c r="J186" s="43">
        <v>283</v>
      </c>
      <c r="K186" s="44">
        <v>113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72</v>
      </c>
      <c r="F187" s="43">
        <v>150</v>
      </c>
      <c r="G187" s="43">
        <v>10</v>
      </c>
      <c r="H187" s="43">
        <v>12</v>
      </c>
      <c r="I187" s="43">
        <v>17</v>
      </c>
      <c r="J187" s="43">
        <v>289</v>
      </c>
      <c r="K187" s="44">
        <v>322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73</v>
      </c>
      <c r="F189" s="43">
        <v>200</v>
      </c>
      <c r="G189" s="43">
        <v>3.3</v>
      </c>
      <c r="H189" s="43">
        <v>2.9</v>
      </c>
      <c r="I189" s="43">
        <v>13.8</v>
      </c>
      <c r="J189" s="43">
        <v>94</v>
      </c>
      <c r="K189" s="44">
        <v>462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42</v>
      </c>
      <c r="F191" s="43">
        <v>40</v>
      </c>
      <c r="G191" s="43">
        <v>3</v>
      </c>
      <c r="H191" s="43">
        <v>1</v>
      </c>
      <c r="I191" s="43">
        <v>16</v>
      </c>
      <c r="J191" s="43">
        <v>82</v>
      </c>
      <c r="K191" s="44">
        <v>574</v>
      </c>
      <c r="L191" s="43"/>
    </row>
    <row r="192" spans="1:12" ht="15" x14ac:dyDescent="0.25">
      <c r="A192" s="23"/>
      <c r="B192" s="15"/>
      <c r="C192" s="11"/>
      <c r="D192" s="51" t="s">
        <v>24</v>
      </c>
      <c r="E192" s="42" t="s">
        <v>89</v>
      </c>
      <c r="F192" s="43">
        <v>140</v>
      </c>
      <c r="G192" s="43">
        <v>0</v>
      </c>
      <c r="H192" s="43">
        <v>0</v>
      </c>
      <c r="I192" s="43">
        <v>12</v>
      </c>
      <c r="J192" s="43">
        <v>53</v>
      </c>
      <c r="K192" s="44">
        <v>82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8">SUM(G185:G193)</f>
        <v>27</v>
      </c>
      <c r="H194" s="19">
        <f t="shared" si="88"/>
        <v>29</v>
      </c>
      <c r="I194" s="19">
        <f t="shared" si="88"/>
        <v>91.7</v>
      </c>
      <c r="J194" s="19">
        <f t="shared" si="88"/>
        <v>812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1242</v>
      </c>
      <c r="G195" s="32">
        <f t="shared" ref="G195" si="90">G184+G194</f>
        <v>35.299999999999997</v>
      </c>
      <c r="H195" s="32">
        <f t="shared" ref="H195" si="91">H184+H194</f>
        <v>36.49</v>
      </c>
      <c r="I195" s="32">
        <f t="shared" ref="I195" si="92">I184+I194</f>
        <v>153.42000000000002</v>
      </c>
      <c r="J195" s="32">
        <f t="shared" ref="J195:L195" si="93">J184+J194</f>
        <v>1158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8" t="s">
        <v>5</v>
      </c>
      <c r="D196" s="58"/>
      <c r="E196" s="58"/>
      <c r="F196" s="34">
        <f>F24+F43+F62+F81+F100+F119+F138+F157+F176+F195</f>
        <v>11976</v>
      </c>
      <c r="G196" s="34">
        <f>G195+G176+G157+G138+G119+G100+G81+G62+G43+G24</f>
        <v>411.09999999999997</v>
      </c>
      <c r="H196" s="34">
        <f>H195+H176+H157+H138+H119+H100+H81+H62+H43+H24</f>
        <v>374.02000000000004</v>
      </c>
      <c r="I196" s="61">
        <f>I195+I176+I157+I138+I119+I100+I81+I62+I43+I24</f>
        <v>1361.07</v>
      </c>
      <c r="J196" s="34">
        <f>J195+J176+J157+J138+J119+J100+J81+J62+J43+J24</f>
        <v>10096.579999999998</v>
      </c>
      <c r="K196" s="34"/>
      <c r="L196" s="34"/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2024-09-12T12:13:09Z</cp:lastPrinted>
  <dcterms:created xsi:type="dcterms:W3CDTF">2022-05-16T14:23:56Z</dcterms:created>
  <dcterms:modified xsi:type="dcterms:W3CDTF">2024-09-12T12:35:54Z</dcterms:modified>
</cp:coreProperties>
</file>